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hirok\Desktop\SKLAD - rôzne\.ZÁVEREČNÉ SPRÁVY\Záverečná správa 78_2.kolo_3.kolo\3.kolo\"/>
    </mc:Choice>
  </mc:AlternateContent>
  <bookViews>
    <workbookView xWindow="0" yWindow="0" windowWidth="20730" windowHeight="8030"/>
  </bookViews>
  <sheets>
    <sheet name="Schválené" sheetId="1" r:id="rId1"/>
    <sheet name="Neschválené" sheetId="3" r:id="rId2"/>
    <sheet name="Zastavené" sheetId="2" r:id="rId3"/>
  </sheets>
  <externalReferences>
    <externalReference r:id="rId4"/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J5" i="1"/>
  <c r="I6" i="1"/>
  <c r="J6" i="1"/>
  <c r="G8" i="2" l="1"/>
  <c r="G8" i="1"/>
  <c r="J4" i="1" l="1"/>
  <c r="J7" i="1"/>
  <c r="I4" i="1"/>
  <c r="I7" i="1"/>
  <c r="H8" i="1"/>
  <c r="I5" i="3"/>
  <c r="I4" i="3"/>
  <c r="H5" i="3"/>
  <c r="H4" i="3"/>
  <c r="G6" i="3"/>
  <c r="H6" i="2"/>
  <c r="I6" i="2"/>
  <c r="I5" i="2"/>
  <c r="I7" i="2"/>
  <c r="H5" i="2"/>
  <c r="H7" i="2"/>
  <c r="H4" i="2"/>
  <c r="I4" i="2"/>
  <c r="I8" i="1" l="1"/>
  <c r="J8" i="1"/>
  <c r="I8" i="2"/>
  <c r="H8" i="2"/>
  <c r="I6" i="3"/>
  <c r="H6" i="3"/>
</calcChain>
</file>

<file path=xl/sharedStrings.xml><?xml version="1.0" encoding="utf-8"?>
<sst xmlns="http://schemas.openxmlformats.org/spreadsheetml/2006/main" count="105" uniqueCount="68">
  <si>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</si>
  <si>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</si>
  <si>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</si>
  <si>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</si>
  <si>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</si>
  <si>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</si>
  <si>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</si>
  <si>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</si>
  <si>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</si>
  <si>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</si>
  <si>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</si>
  <si>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</si>
  <si>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</si>
  <si>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</si>
  <si>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</si>
  <si>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</si>
  <si>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</si>
  <si>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</si>
  <si>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UMR/RIUS</t>
  </si>
  <si>
    <t>zastavenie § 20 ods. 1 písm. a)</t>
  </si>
  <si>
    <t>RIÚS_PO</t>
  </si>
  <si>
    <t>neschválenie § 57</t>
  </si>
  <si>
    <t>zastavenie § 20 ods. 2
(od 15.06.2021)</t>
  </si>
  <si>
    <t>RIÚS_NR</t>
  </si>
  <si>
    <t>Výzva: IROP-PO2-SC211-2021-78 - Podpora poskytovania nových a existujúcich sociálnych služieb, zariadení starostlivosti o deti do troch rokov veku dieťaťa a sociálnoprávnej ochrany detí a sociálnej kurately v zariadeniach na komunitnej úrovni</t>
  </si>
  <si>
    <t>RIÚS_ZA</t>
  </si>
  <si>
    <t>SOCIÁLNA REHABILITÁCIA V OBCI VEĽKÉ RIPŇANY</t>
  </si>
  <si>
    <t>Obec Veľké Ripňany</t>
  </si>
  <si>
    <t>00311286</t>
  </si>
  <si>
    <t>Stavebné úpravy a zmena využitia objektu C KN 460, 461, k.ú. Lubeník</t>
  </si>
  <si>
    <t>Obec Lubeník</t>
  </si>
  <si>
    <t>00328472</t>
  </si>
  <si>
    <t>RIÚS_BB</t>
  </si>
  <si>
    <t>3.</t>
  </si>
  <si>
    <t>NFP302020CAX1</t>
  </si>
  <si>
    <t>Zariadenie sociálnych služieb ANTARES</t>
  </si>
  <si>
    <t>Žilinský samosprávny kraj</t>
  </si>
  <si>
    <t>37808427</t>
  </si>
  <si>
    <t>NFP302020CDM3</t>
  </si>
  <si>
    <t>Zariadenie opatrovateľskej služby vo Vranove nad Topľou</t>
  </si>
  <si>
    <t>Mesto Vranov nad Topľou</t>
  </si>
  <si>
    <t>00332933</t>
  </si>
  <si>
    <t>NFP302020CDT2</t>
  </si>
  <si>
    <t>Podpora poskytovania sociálnych služieb v meste Svit</t>
  </si>
  <si>
    <t>Mesto Svit</t>
  </si>
  <si>
    <t>00326607</t>
  </si>
  <si>
    <t>NFP302020CDV1</t>
  </si>
  <si>
    <t>NFP302020CDM7</t>
  </si>
  <si>
    <t>Sociálno - rehabilitačné stredisko v meste Zlaté Moravce</t>
  </si>
  <si>
    <t>Mesto Zlaté Moravce</t>
  </si>
  <si>
    <t>00308676</t>
  </si>
  <si>
    <t>NFP302020CDP3</t>
  </si>
  <si>
    <t>PRESTAVBA BUDOVY ZDRAVOTNÉHO STREDISKA NA DENNÝ STACIONÁR A KOMUNITNÉ CENTRUM</t>
  </si>
  <si>
    <t>Obec Topoľčianky</t>
  </si>
  <si>
    <t>00308536</t>
  </si>
  <si>
    <t>NFP302020BXY2</t>
  </si>
  <si>
    <t>Výstavba zariadenia pre seniorov – PARTHENON PLUS, o.z.</t>
  </si>
  <si>
    <t>PARTHENON PLUS, o.z.</t>
  </si>
  <si>
    <t>54308658</t>
  </si>
  <si>
    <t>NFP302020BYH8</t>
  </si>
  <si>
    <t>Denný stacionár v obci Práznovce</t>
  </si>
  <si>
    <t>Obec Práznovce</t>
  </si>
  <si>
    <t>35626526</t>
  </si>
  <si>
    <t>NFP302020CBZ2</t>
  </si>
  <si>
    <t>Sociálny dom ANTIC – skvalitnenie poskytovaných služieb klientom</t>
  </si>
  <si>
    <t>Sociálny dom ANTIC n. o., Bardejov</t>
  </si>
  <si>
    <t>42092426</t>
  </si>
  <si>
    <t>NFP302020CCP2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</si>
</sst>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9" fontId="3" fillId="7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Alignment="1"/>
    <xf numFmtId="0" fontId="0" fillId="0" borderId="0" xfId="0" applyAlignment="1"/>
    <xf numFmtId="0" fontId="3" fillId="3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" fontId="3" fillId="6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/>
    </xf>
  </cellXfs>
  <cellStyles count="2">
    <cellStyle name="Normálna" xfId="0" builtinId="0"/>
    <cellStyle name="Normáln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Group\Spolocne\Prehlad%20rozhodnuti%20IROP\Prehlad%20rozhodnuti%20o%20ZoNF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SIROP\04%20OAOaOH\Spolo&#269;n&#233;\Prehlad%20rozhodnuti\Prehlad%20rozhodnuti%20o%20ZoN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droj"/>
      <sheetName val="RO"/>
      <sheetName val="Hárok1"/>
      <sheetName val="Hárok2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zdroj"/>
      <sheetName val="Hárok1"/>
      <sheetName val="Hárok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tabSelected="1" zoomScale="90" zoomScaleNormal="90" workbookViewId="0">
      <selection activeCell="A2" sqref="A2:C2"/>
    </sheetView>
  </sheetViews>
  <sheetFormatPr defaultRowHeight="14.5" x14ac:dyDescent="0.35"/>
  <cols>
    <col min="1" max="1" width="11.1796875" customWidth="1"/>
    <col min="2" max="2" width="6.08984375" customWidth="1"/>
    <col min="3" max="3" width="17.453125" customWidth="1"/>
    <col min="4" max="4" width="54.7265625" style="8" customWidth="1"/>
    <col min="5" max="5" width="27.36328125" style="8" customWidth="1"/>
    <col min="6" max="6" width="14.1796875" customWidth="1"/>
    <col min="7" max="9" width="17.7265625" customWidth="1"/>
    <col min="10" max="10" width="17.7265625" style="8" customWidth="1"/>
  </cols>
  <sheetData>
    <row r="1" spans="1:10" ht="51" customHeight="1" x14ac:dyDescent="0.35">
      <c r="A1" s="28" t="s">
        <v>24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22.5" customHeight="1" x14ac:dyDescent="0.35">
      <c r="A2" s="31" t="s">
        <v>0</v>
      </c>
      <c r="B2" s="31"/>
      <c r="C2" s="31"/>
      <c r="D2" s="1"/>
      <c r="E2" s="1"/>
      <c r="F2" s="2"/>
      <c r="G2" s="3"/>
      <c r="H2" s="3"/>
      <c r="I2" s="3"/>
      <c r="J2" s="3"/>
    </row>
    <row r="3" spans="1:10" ht="16.5" customHeight="1" x14ac:dyDescent="0.35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s="12" customFormat="1" ht="30.75" customHeight="1" x14ac:dyDescent="0.35">
      <c r="A4" s="9" t="s">
        <v>25</v>
      </c>
      <c r="B4" s="11" t="s">
        <v>33</v>
      </c>
      <c r="C4" s="23" t="s">
        <v>34</v>
      </c>
      <c r="D4" s="24" t="s">
        <v>35</v>
      </c>
      <c r="E4" s="24" t="s">
        <v>36</v>
      </c>
      <c r="F4" s="25" t="s">
        <v>37</v>
      </c>
      <c r="G4" s="10">
        <v>428744.18</v>
      </c>
      <c r="H4" s="10">
        <v>427299.86</v>
      </c>
      <c r="I4" s="10">
        <f>H4*0.95</f>
        <v>405934.86699999997</v>
      </c>
      <c r="J4" s="10">
        <f t="shared" ref="J4:J7" si="0">H4*0.85</f>
        <v>363204.88099999999</v>
      </c>
    </row>
    <row r="5" spans="1:10" s="12" customFormat="1" ht="30.75" customHeight="1" x14ac:dyDescent="0.35">
      <c r="A5" s="9" t="s">
        <v>20</v>
      </c>
      <c r="B5" s="11" t="s">
        <v>33</v>
      </c>
      <c r="C5" s="23" t="s">
        <v>38</v>
      </c>
      <c r="D5" s="24" t="s">
        <v>39</v>
      </c>
      <c r="E5" s="24" t="s">
        <v>40</v>
      </c>
      <c r="F5" s="25" t="s">
        <v>41</v>
      </c>
      <c r="G5" s="10">
        <v>607281.24</v>
      </c>
      <c r="H5" s="10">
        <v>607281.24</v>
      </c>
      <c r="I5" s="10">
        <f t="shared" ref="I5:I6" si="1">H5*0.95</f>
        <v>576917.17799999996</v>
      </c>
      <c r="J5" s="10">
        <f t="shared" ref="J5:J6" si="2">H5*0.85</f>
        <v>516189.054</v>
      </c>
    </row>
    <row r="6" spans="1:10" s="12" customFormat="1" ht="30.75" customHeight="1" x14ac:dyDescent="0.35">
      <c r="A6" s="9" t="s">
        <v>20</v>
      </c>
      <c r="B6" s="11" t="s">
        <v>33</v>
      </c>
      <c r="C6" s="23" t="s">
        <v>42</v>
      </c>
      <c r="D6" s="24" t="s">
        <v>43</v>
      </c>
      <c r="E6" s="24" t="s">
        <v>44</v>
      </c>
      <c r="F6" s="25" t="s">
        <v>45</v>
      </c>
      <c r="G6" s="10">
        <v>17400.48</v>
      </c>
      <c r="H6" s="10">
        <v>17400.48</v>
      </c>
      <c r="I6" s="10">
        <f t="shared" si="1"/>
        <v>16530.455999999998</v>
      </c>
      <c r="J6" s="10">
        <f t="shared" si="2"/>
        <v>14790.407999999999</v>
      </c>
    </row>
    <row r="7" spans="1:10" s="12" customFormat="1" ht="30.75" customHeight="1" x14ac:dyDescent="0.35">
      <c r="A7" s="9" t="s">
        <v>23</v>
      </c>
      <c r="B7" s="11" t="s">
        <v>33</v>
      </c>
      <c r="C7" s="23" t="s">
        <v>46</v>
      </c>
      <c r="D7" s="24" t="s">
        <v>26</v>
      </c>
      <c r="E7" s="24" t="s">
        <v>27</v>
      </c>
      <c r="F7" s="25" t="s">
        <v>28</v>
      </c>
      <c r="G7" s="10">
        <v>276235.51</v>
      </c>
      <c r="H7" s="10">
        <v>243946.03</v>
      </c>
      <c r="I7" s="10">
        <f>H7*0.95</f>
        <v>231748.7285</v>
      </c>
      <c r="J7" s="10">
        <f t="shared" si="0"/>
        <v>207354.12549999999</v>
      </c>
    </row>
    <row r="8" spans="1:10" ht="15.5" x14ac:dyDescent="0.35">
      <c r="A8" s="29" t="s">
        <v>10</v>
      </c>
      <c r="B8" s="29"/>
      <c r="C8" s="30"/>
      <c r="D8" s="30"/>
      <c r="E8" s="30"/>
      <c r="F8" s="26"/>
      <c r="G8" s="6">
        <f>SUM(G4:G7)</f>
        <v>1329661.4099999999</v>
      </c>
      <c r="H8" s="6">
        <f>SUM(H4:H7)</f>
        <v>1295927.6100000001</v>
      </c>
      <c r="I8" s="6">
        <f>SUM(I4:I7)</f>
        <v>1231131.2294999999</v>
      </c>
      <c r="J8" s="6">
        <f>SUM(J4:J7)</f>
        <v>1101538.4685000002</v>
      </c>
    </row>
  </sheetData>
  <mergeCells count="3">
    <mergeCell ref="A1:J1"/>
    <mergeCell ref="A8:E8"/>
    <mergeCell ref="A2:C2"/>
  </mergeCells>
  <pageMargins left="0.70866141732283461" right="0.70866141732283461" top="0.74803149606299213" bottom="0.74803149606299213" header="0.31496062992125984" footer="0.31496062992125984"/>
  <pageSetup scale="6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'\\FILE\Group\Spolocne\Prehlad rozhodnuti IROP\[Prehlad rozhodnuti o ZoNFP.xlsx]zdroj'!#REF!</xm:f>
          </x14:formula1>
          <xm:sqref>J17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zoomScale="90" zoomScaleNormal="90" workbookViewId="0">
      <selection activeCell="A2" sqref="A2:C2"/>
    </sheetView>
  </sheetViews>
  <sheetFormatPr defaultColWidth="9.1796875" defaultRowHeight="14.5" x14ac:dyDescent="0.35"/>
  <cols>
    <col min="1" max="1" width="11.08984375" style="15" customWidth="1"/>
    <col min="2" max="2" width="6.08984375" style="15" customWidth="1"/>
    <col min="3" max="3" width="15.54296875" style="15" bestFit="1" customWidth="1"/>
    <col min="4" max="4" width="54.6328125" style="15" customWidth="1"/>
    <col min="5" max="5" width="27.36328125" style="15" customWidth="1"/>
    <col min="6" max="6" width="14.26953125" style="15" customWidth="1"/>
    <col min="7" max="9" width="17.7265625" style="15" customWidth="1"/>
    <col min="10" max="10" width="20.26953125" style="15" customWidth="1"/>
    <col min="11" max="16384" width="9.1796875" style="15"/>
  </cols>
  <sheetData>
    <row r="1" spans="1:10" customFormat="1" ht="51" customHeight="1" x14ac:dyDescent="0.35">
      <c r="A1" s="28" t="s">
        <v>24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22.5" customHeight="1" x14ac:dyDescent="0.35">
      <c r="A2" s="36" t="s">
        <v>16</v>
      </c>
      <c r="B2" s="36"/>
      <c r="C2" s="36"/>
      <c r="D2" s="13"/>
      <c r="E2" s="14"/>
      <c r="F2" s="14"/>
    </row>
    <row r="3" spans="1:10" ht="16.5" customHeight="1" x14ac:dyDescent="0.35">
      <c r="A3" s="4" t="s">
        <v>18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12</v>
      </c>
      <c r="I3" s="7" t="s">
        <v>13</v>
      </c>
      <c r="J3" s="7" t="s">
        <v>17</v>
      </c>
    </row>
    <row r="4" spans="1:10" s="12" customFormat="1" ht="30" customHeight="1" x14ac:dyDescent="0.35">
      <c r="A4" s="9" t="s">
        <v>23</v>
      </c>
      <c r="B4" s="11" t="s">
        <v>33</v>
      </c>
      <c r="C4" s="23" t="s">
        <v>47</v>
      </c>
      <c r="D4" s="24" t="s">
        <v>48</v>
      </c>
      <c r="E4" s="24" t="s">
        <v>49</v>
      </c>
      <c r="F4" s="25" t="s">
        <v>50</v>
      </c>
      <c r="G4" s="21">
        <v>744646.58</v>
      </c>
      <c r="H4" s="21">
        <f>G4*0.95</f>
        <v>707414.25099999993</v>
      </c>
      <c r="I4" s="21">
        <f>G4*0.85</f>
        <v>632949.59299999999</v>
      </c>
      <c r="J4" s="22" t="s">
        <v>21</v>
      </c>
    </row>
    <row r="5" spans="1:10" s="12" customFormat="1" ht="30" customHeight="1" x14ac:dyDescent="0.35">
      <c r="A5" s="9" t="s">
        <v>23</v>
      </c>
      <c r="B5" s="11" t="s">
        <v>33</v>
      </c>
      <c r="C5" s="23" t="s">
        <v>51</v>
      </c>
      <c r="D5" s="24" t="s">
        <v>52</v>
      </c>
      <c r="E5" s="24" t="s">
        <v>53</v>
      </c>
      <c r="F5" s="25" t="s">
        <v>54</v>
      </c>
      <c r="G5" s="21">
        <v>1545059.31</v>
      </c>
      <c r="H5" s="21">
        <f t="shared" ref="H5" si="0">G5*0.95</f>
        <v>1467806.3444999999</v>
      </c>
      <c r="I5" s="21">
        <f t="shared" ref="I5" si="1">G5*0.85</f>
        <v>1313300.4135</v>
      </c>
      <c r="J5" s="22" t="s">
        <v>21</v>
      </c>
    </row>
    <row r="6" spans="1:10" x14ac:dyDescent="0.35">
      <c r="A6" s="32" t="s">
        <v>15</v>
      </c>
      <c r="B6" s="33"/>
      <c r="C6" s="34"/>
      <c r="D6" s="34"/>
      <c r="E6" s="35"/>
      <c r="F6" s="27"/>
      <c r="G6" s="20">
        <f>SUM(G4:G5)</f>
        <v>2289705.89</v>
      </c>
      <c r="H6" s="20">
        <f>SUM(H4:H5)</f>
        <v>2175220.5954999998</v>
      </c>
      <c r="I6" s="20">
        <f>SUM(I4:I5)</f>
        <v>1946250.0065000001</v>
      </c>
      <c r="J6" s="18"/>
    </row>
  </sheetData>
  <mergeCells count="3">
    <mergeCell ref="A6:E6"/>
    <mergeCell ref="A1:J1"/>
    <mergeCell ref="A2:C2"/>
  </mergeCells>
  <pageMargins left="0.70866141732283461" right="0.70866141732283461" top="0.74803149606299213" bottom="0.74803149606299213" header="0.31496062992125984" footer="0.31496062992125984"/>
  <pageSetup paperSize="9" scale="6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'\\data\SIROP\04 OAOaOH\Spoločné\Prehlad rozhodnuti\[Prehlad rozhodnuti o ZoNFP.xlsx]zdroj'!#REF!</xm:f>
          </x14:formula1>
          <xm:sqref>J4:J5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zoomScale="90" zoomScaleNormal="90" workbookViewId="0">
      <selection activeCell="A2" sqref="A2:C2"/>
    </sheetView>
  </sheetViews>
  <sheetFormatPr defaultColWidth="9.1796875" defaultRowHeight="14.5" x14ac:dyDescent="0.35"/>
  <cols>
    <col min="1" max="1" width="11.08984375" style="15" customWidth="1"/>
    <col min="2" max="2" width="6.08984375" style="15" customWidth="1"/>
    <col min="3" max="3" width="15.54296875" style="15" bestFit="1" customWidth="1"/>
    <col min="4" max="4" width="54.6328125" style="15" customWidth="1"/>
    <col min="5" max="5" width="27.26953125" style="15" customWidth="1"/>
    <col min="6" max="6" width="14.26953125" style="15" customWidth="1"/>
    <col min="7" max="9" width="17.7265625" style="15" customWidth="1"/>
    <col min="10" max="10" width="20.26953125" style="15" customWidth="1"/>
    <col min="11" max="16384" width="9.1796875" style="15"/>
  </cols>
  <sheetData>
    <row r="1" spans="1:10" customFormat="1" ht="51" customHeight="1" x14ac:dyDescent="0.35">
      <c r="A1" s="28" t="s">
        <v>24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22.5" customHeight="1" x14ac:dyDescent="0.35">
      <c r="A2" s="38" t="s">
        <v>11</v>
      </c>
      <c r="B2" s="38"/>
      <c r="C2" s="38"/>
      <c r="D2" s="13"/>
      <c r="E2" s="14"/>
      <c r="F2" s="14"/>
    </row>
    <row r="3" spans="1:10" ht="16.5" customHeight="1" x14ac:dyDescent="0.35">
      <c r="A3" s="16" t="s">
        <v>18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12</v>
      </c>
      <c r="I3" s="17" t="s">
        <v>13</v>
      </c>
      <c r="J3" s="17" t="s">
        <v>14</v>
      </c>
    </row>
    <row r="4" spans="1:10" s="12" customFormat="1" ht="30.75" customHeight="1" x14ac:dyDescent="0.35">
      <c r="A4" s="9" t="s">
        <v>23</v>
      </c>
      <c r="B4" s="11" t="s">
        <v>33</v>
      </c>
      <c r="C4" s="23" t="s">
        <v>55</v>
      </c>
      <c r="D4" s="24" t="s">
        <v>56</v>
      </c>
      <c r="E4" s="24" t="s">
        <v>57</v>
      </c>
      <c r="F4" s="25" t="s">
        <v>58</v>
      </c>
      <c r="G4" s="21">
        <v>3092414.68</v>
      </c>
      <c r="H4" s="21">
        <f>G4*0.95</f>
        <v>2937793.946</v>
      </c>
      <c r="I4" s="21">
        <f>G4*0.85</f>
        <v>2628552.4780000001</v>
      </c>
      <c r="J4" s="22" t="s">
        <v>22</v>
      </c>
    </row>
    <row r="5" spans="1:10" s="12" customFormat="1" ht="30.75" customHeight="1" x14ac:dyDescent="0.35">
      <c r="A5" s="9" t="s">
        <v>23</v>
      </c>
      <c r="B5" s="11" t="s">
        <v>33</v>
      </c>
      <c r="C5" s="23" t="s">
        <v>59</v>
      </c>
      <c r="D5" s="24" t="s">
        <v>60</v>
      </c>
      <c r="E5" s="24" t="s">
        <v>61</v>
      </c>
      <c r="F5" s="25" t="s">
        <v>62</v>
      </c>
      <c r="G5" s="21">
        <v>628428</v>
      </c>
      <c r="H5" s="21">
        <f t="shared" ref="H5:H7" si="0">G5*0.95</f>
        <v>597006.6</v>
      </c>
      <c r="I5" s="21">
        <f t="shared" ref="I5:I7" si="1">G5*0.85</f>
        <v>534163.79999999993</v>
      </c>
      <c r="J5" s="22" t="s">
        <v>19</v>
      </c>
    </row>
    <row r="6" spans="1:10" s="12" customFormat="1" ht="30.75" customHeight="1" x14ac:dyDescent="0.35">
      <c r="A6" s="9" t="s">
        <v>20</v>
      </c>
      <c r="B6" s="11" t="s">
        <v>33</v>
      </c>
      <c r="C6" s="23" t="s">
        <v>63</v>
      </c>
      <c r="D6" s="24" t="s">
        <v>64</v>
      </c>
      <c r="E6" s="24" t="s">
        <v>65</v>
      </c>
      <c r="F6" s="25" t="s">
        <v>66</v>
      </c>
      <c r="G6" s="21">
        <v>48596.08</v>
      </c>
      <c r="H6" s="21">
        <f t="shared" si="0"/>
        <v>46166.275999999998</v>
      </c>
      <c r="I6" s="21">
        <f t="shared" ref="I6" si="2">G6*0.85</f>
        <v>41306.667999999998</v>
      </c>
      <c r="J6" s="22" t="s">
        <v>22</v>
      </c>
    </row>
    <row r="7" spans="1:10" s="12" customFormat="1" ht="30.75" customHeight="1" x14ac:dyDescent="0.35">
      <c r="A7" s="9" t="s">
        <v>32</v>
      </c>
      <c r="B7" s="11" t="s">
        <v>33</v>
      </c>
      <c r="C7" s="23" t="s">
        <v>67</v>
      </c>
      <c r="D7" s="24" t="s">
        <v>29</v>
      </c>
      <c r="E7" s="24" t="s">
        <v>30</v>
      </c>
      <c r="F7" s="25" t="s">
        <v>31</v>
      </c>
      <c r="G7" s="21">
        <v>870512.04</v>
      </c>
      <c r="H7" s="21">
        <f t="shared" si="0"/>
        <v>826986.43799999997</v>
      </c>
      <c r="I7" s="21">
        <f t="shared" si="1"/>
        <v>739935.23400000005</v>
      </c>
      <c r="J7" s="22" t="s">
        <v>22</v>
      </c>
    </row>
    <row r="8" spans="1:10" x14ac:dyDescent="0.35">
      <c r="A8" s="32" t="s">
        <v>15</v>
      </c>
      <c r="B8" s="33"/>
      <c r="C8" s="33"/>
      <c r="D8" s="33"/>
      <c r="E8" s="37"/>
      <c r="F8" s="19"/>
      <c r="G8" s="20">
        <f>SUM(G4:G7)</f>
        <v>4639950.8000000007</v>
      </c>
      <c r="H8" s="20">
        <f>SUM(H4:H7)</f>
        <v>4407953.26</v>
      </c>
      <c r="I8" s="20">
        <f>SUM(I4:I7)</f>
        <v>3943958.18</v>
      </c>
      <c r="J8" s="18"/>
    </row>
  </sheetData>
  <mergeCells count="3">
    <mergeCell ref="A1:J1"/>
    <mergeCell ref="A8:E8"/>
    <mergeCell ref="A2:C2"/>
  </mergeCells>
  <pageMargins left="0.70866141732283461" right="0.70866141732283461" top="0.74803149606299213" bottom="0.74803149606299213" header="0.31496062992125984" footer="0.31496062992125984"/>
  <pageSetup paperSize="9" scale="6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'\\data\SIROP\04 OAOaOH\Spoločné\Prehlad rozhodnuti\[Prehlad rozhodnuti o ZoNFP.xlsx]zdroj'!#REF!</xm:f>
          </x14:formula1>
          <xm:sqref>J4:J7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Schválené</vt:lpstr>
      <vt:lpstr>Neschválené</vt:lpstr>
      <vt:lpstr>Zastavené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Schirok,Eva</cp:lastModifiedBy>
  <cp:lastPrinted>2023-01-11T09:13:22Z</cp:lastPrinted>
  <dcterms:created xsi:type="dcterms:W3CDTF">2020-06-22T07:10:11Z</dcterms:created>
  <dcterms:modified xsi:type="dcterms:W3CDTF">2023-01-19T12:43:11Z</dcterms:modified>
</cp:coreProperties>
</file>